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80" tabRatio="884" activeTab="0"/>
  </bookViews>
  <sheets>
    <sheet name="Załącznik Nr 4 - zlecone" sheetId="1" r:id="rId1"/>
  </sheets>
  <definedNames>
    <definedName name="_xlnm.Print_Titles" localSheetId="0">'Załącznik Nr 4 - zlecone'!$6:$8</definedName>
  </definedNames>
  <calcPr fullCalcOnLoad="1"/>
</workbook>
</file>

<file path=xl/sharedStrings.xml><?xml version="1.0" encoding="utf-8"?>
<sst xmlns="http://schemas.openxmlformats.org/spreadsheetml/2006/main" count="62" uniqueCount="57">
  <si>
    <t>Dział</t>
  </si>
  <si>
    <t>Rozdział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</si>
  <si>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</si>
  <si>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</si>
  <si>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</si>
  <si>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</si>
  <si>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</si>
  <si>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</si>
  <si>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Urzędy wojewódzkie</t>
  </si>
  <si>
    <t>Prowadzenie i aktualizacja stałego rejestru wyborców</t>
  </si>
  <si>
    <t>Administracja publiczna</t>
  </si>
  <si>
    <t xml:space="preserve">Urzędy naczelnych organów władzy państwowej, kontroli i ochrony prawa </t>
  </si>
  <si>
    <t>Bezpieczeństwo publiczne i ochrona przeciwpożarowa</t>
  </si>
  <si>
    <t>Obrona cywilna</t>
  </si>
  <si>
    <t>Pomoc społeczna</t>
  </si>
  <si>
    <t>Ośrodki wsparcia</t>
  </si>
  <si>
    <t>Wypłata świadczeń rodzinnych, świadczeń z funduszu alimentacyjnego, opłacenie składek na ubezpieczenia emerytalne i rentowe za osoby otrzymujące świadczenie pielęgnacyjne oraz na wynagrodzenia dla pracowników realizujących ww. zadania</t>
  </si>
  <si>
    <t>Usługi opiekuńcze i specjalistyczne usługi opiekuńcze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</si>
  <si>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</si>
  <si>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gmina</t>
  </si>
  <si>
    <t>Urzędy naczelnych organów władzy państwowej, kontroli i ochrony prawa oraz sądownictwa</t>
  </si>
  <si>
    <t>Gospodarka mieszkaniowa</t>
  </si>
  <si>
    <t>Gospodarka gruntami i nieruchomościami</t>
  </si>
  <si>
    <t xml:space="preserve">Gospodarowanie gruntami i regulacja nieruchomości Skarbu Państwa </t>
  </si>
  <si>
    <t>Działalnośc usługowa</t>
  </si>
  <si>
    <t>Prace geodezyjne i kartograficzne (niewinwestycyjne)</t>
  </si>
  <si>
    <t>Opracowania geodezyjne i kartograficzne</t>
  </si>
  <si>
    <t>Nadzór budowlany</t>
  </si>
  <si>
    <t>Bieżąca działalność Powiatowego Inspektoratu Nadzoru Budowlanego</t>
  </si>
  <si>
    <t>Obsługa komisji poborowych</t>
  </si>
  <si>
    <t>Komendy powiatowe Państwowej Straży Pożarnej</t>
  </si>
  <si>
    <t>Bieżąca działalność Komendy Miejskiej Państwowej Straży Pożarnej</t>
  </si>
  <si>
    <t>Ochrona zdrowia</t>
  </si>
  <si>
    <t>Pozostałe zadania w zakresie polityki społecznej</t>
  </si>
  <si>
    <t>Zespoły do spraw orzekania o niepełnosprawności</t>
  </si>
  <si>
    <t>Ogółem powiat</t>
  </si>
  <si>
    <t>Ogółem gmina + powiat</t>
  </si>
  <si>
    <t>Pokrycie kosztów wynagrodzeń osób realizujących zadania z zakresu administracji publicznej</t>
  </si>
  <si>
    <t>Bieżąca działalność Środowiskowych Domów Samopomocy</t>
  </si>
  <si>
    <t>Zlecanie opracowań geodezyjnych i kartograficznych</t>
  </si>
  <si>
    <t>Opłacanie składek na ubezpieczenia zdrowotne oraz świadczenia dla osób nieobjętych obowiązkiem ubezpieczenia zdrowotnego dla placówek oświatowych, placówek opiekuńczo - wychowawczych oraz Miejskiego Urzędu Pracy</t>
  </si>
  <si>
    <t>Bieżące funkcjonowanie Powiatowego Zespołu ds. Orzekania o Niepełnosprawności</t>
  </si>
  <si>
    <t>Świadczenia rodzinne, świadczenie z funduszu alimentacyjnego oraz składki na ubezpieczenia emerytalne i rentowe z ubezpieczenia społecznego</t>
  </si>
  <si>
    <t>Kwalifikacja wojskowa</t>
  </si>
  <si>
    <t>Składki na ubezpieczenia zdrowotne oraz świadczenia dla osób nieobjętych obowiązkiem ubezpieczenia zdrowotnego</t>
  </si>
  <si>
    <t>Zlecanie prac geodezyjnych i kartograficznych</t>
  </si>
  <si>
    <t>Obrona narodowa</t>
  </si>
  <si>
    <t>Pozostałe wydatki obronne</t>
  </si>
  <si>
    <t>Ćwiczenia obronne</t>
  </si>
  <si>
    <t>DOCHODY I WYDATKI ZWIĄZANE Z REALIZACJĄ ZADAŃ Z ZAKRESU ADMINISTRACJI RZĄDOWEJ 
I INNYCH ZLECONYCH ODRĘBNYMI  USTAWAMI W 2012 ROKU</t>
  </si>
  <si>
    <t>Szkolenia, zakup środków i materiałów do konserwacji sprzętu w zakresie obrony cywilnej oraz bieżące utrzymanie systemu alarmowego miasta</t>
  </si>
  <si>
    <t xml:space="preserve">Opłacanie składek na ubezpieczenie zdrowotne za osoby pobierające niektóre świadczenia rodzinne </t>
  </si>
  <si>
    <t>Realizacja usług opiekuńczych i specjalistycznych usług opiekuńczych</t>
  </si>
  <si>
    <t>Zadania w zakresie przeciwdziałania przemocy w rodzinie</t>
  </si>
  <si>
    <t>Realizacja programów korekcyjno - edukacyjnych dla osób stosujących przemoc w rodzinie</t>
  </si>
  <si>
    <t xml:space="preserve">Odrestaurowanie budynku zabytkowego, będącego siedzibą Delegatury Mazowieckiego Urzędu Wojewódzkiego przy ulicy Kolegialnej 15 </t>
  </si>
  <si>
    <r>
      <t>Załącznik Nr 4</t>
    </r>
    <r>
      <rPr>
        <i/>
        <sz val="10"/>
        <rFont val="Arial"/>
        <family val="2"/>
      </rPr>
      <t xml:space="preserve">
do Uchwały Budżetowej 
Miasta Płocka na rok 2012 
Nr 278/XVIII/2011 Rady Miasta Płocka
z dnia 29 grudnia 2011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</si>
</sst>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4" fontId="6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workbookViewId="0" topLeftCell="A1">
      <selection activeCell="G60" sqref="A1:G60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9.140625" style="1" customWidth="1"/>
    <col min="4" max="4" width="18.421875" style="5" customWidth="1"/>
    <col min="5" max="5" width="19.421875" style="5" customWidth="1"/>
    <col min="6" max="6" width="17.57421875" style="1" customWidth="1"/>
    <col min="7" max="7" width="15.8515625" style="0" customWidth="1"/>
  </cols>
  <sheetData>
    <row r="1" spans="4:7" ht="70.5" customHeight="1">
      <c r="D1" s="10"/>
      <c r="E1" s="52" t="s">
        <v>56</v>
      </c>
      <c r="F1" s="53"/>
      <c r="G1" s="54"/>
    </row>
    <row r="2" spans="4:7" ht="12.75">
      <c r="D2" s="10"/>
      <c r="E2" s="55"/>
      <c r="F2" s="55"/>
      <c r="G2" s="56"/>
    </row>
    <row r="3" spans="4:7" ht="12.75">
      <c r="D3" s="10"/>
      <c r="E3" s="34"/>
      <c r="F3" s="35"/>
      <c r="G3" s="36"/>
    </row>
    <row r="4" spans="1:7" ht="39" customHeight="1">
      <c r="A4" s="58" t="s">
        <v>49</v>
      </c>
      <c r="B4" s="58"/>
      <c r="C4" s="58"/>
      <c r="D4" s="58"/>
      <c r="E4" s="58"/>
      <c r="F4" s="58"/>
      <c r="G4" s="58"/>
    </row>
    <row r="5" spans="4:7" ht="12.75">
      <c r="D5" s="10"/>
      <c r="E5" s="10"/>
      <c r="G5" s="3"/>
    </row>
    <row r="6" spans="1:7" s="19" customFormat="1" ht="20.25" customHeight="1">
      <c r="A6" s="59" t="s">
        <v>0</v>
      </c>
      <c r="B6" s="60" t="s">
        <v>1</v>
      </c>
      <c r="C6" s="60" t="s">
        <v>4</v>
      </c>
      <c r="D6" s="62" t="s">
        <v>2</v>
      </c>
      <c r="E6" s="62" t="s">
        <v>7</v>
      </c>
      <c r="F6" s="62" t="s">
        <v>3</v>
      </c>
      <c r="G6" s="62"/>
    </row>
    <row r="7" spans="1:7" s="19" customFormat="1" ht="36.75" customHeight="1">
      <c r="A7" s="59"/>
      <c r="B7" s="61"/>
      <c r="C7" s="61"/>
      <c r="D7" s="59"/>
      <c r="E7" s="62"/>
      <c r="F7" s="6" t="s">
        <v>5</v>
      </c>
      <c r="G7" s="6" t="s">
        <v>6</v>
      </c>
    </row>
    <row r="8" spans="1:7" ht="9" customHeight="1">
      <c r="A8" s="4">
        <v>1</v>
      </c>
      <c r="B8" s="4">
        <v>2</v>
      </c>
      <c r="C8" s="4">
        <v>3</v>
      </c>
      <c r="D8" s="7">
        <v>4</v>
      </c>
      <c r="E8" s="7">
        <v>5</v>
      </c>
      <c r="F8" s="4">
        <v>6</v>
      </c>
      <c r="G8" s="4">
        <v>7</v>
      </c>
    </row>
    <row r="9" spans="1:7" s="13" customFormat="1" ht="34.5" customHeight="1">
      <c r="A9" s="20">
        <v>750</v>
      </c>
      <c r="B9" s="20"/>
      <c r="C9" s="21" t="s">
        <v>10</v>
      </c>
      <c r="D9" s="22">
        <f aca="true" t="shared" si="0" ref="D9:F10">D10</f>
        <v>744058</v>
      </c>
      <c r="E9" s="22">
        <f t="shared" si="0"/>
        <v>744058</v>
      </c>
      <c r="F9" s="23">
        <f t="shared" si="0"/>
        <v>744058</v>
      </c>
      <c r="G9" s="23"/>
    </row>
    <row r="10" spans="1:7" ht="26.25" customHeight="1">
      <c r="A10" s="9"/>
      <c r="B10" s="9">
        <v>75011</v>
      </c>
      <c r="C10" s="2" t="s">
        <v>8</v>
      </c>
      <c r="D10" s="24">
        <f t="shared" si="0"/>
        <v>744058</v>
      </c>
      <c r="E10" s="24">
        <f t="shared" si="0"/>
        <v>744058</v>
      </c>
      <c r="F10" s="25">
        <f t="shared" si="0"/>
        <v>744058</v>
      </c>
      <c r="G10" s="25"/>
    </row>
    <row r="11" spans="1:7" s="11" customFormat="1" ht="39.75" customHeight="1">
      <c r="A11" s="26"/>
      <c r="B11" s="26"/>
      <c r="C11" s="27" t="s">
        <v>37</v>
      </c>
      <c r="D11" s="28">
        <v>744058</v>
      </c>
      <c r="E11" s="28">
        <v>744058</v>
      </c>
      <c r="F11" s="29">
        <f>E11</f>
        <v>744058</v>
      </c>
      <c r="G11" s="29"/>
    </row>
    <row r="12" spans="1:7" s="13" customFormat="1" ht="56.25" customHeight="1">
      <c r="A12" s="20">
        <v>751</v>
      </c>
      <c r="B12" s="20"/>
      <c r="C12" s="30" t="s">
        <v>20</v>
      </c>
      <c r="D12" s="22">
        <f aca="true" t="shared" si="1" ref="D12:F13">D13</f>
        <v>21447</v>
      </c>
      <c r="E12" s="22">
        <f t="shared" si="1"/>
        <v>21447</v>
      </c>
      <c r="F12" s="23">
        <f t="shared" si="1"/>
        <v>21447</v>
      </c>
      <c r="G12" s="23"/>
    </row>
    <row r="13" spans="1:7" ht="36.75" customHeight="1">
      <c r="A13" s="9"/>
      <c r="B13" s="9">
        <v>75101</v>
      </c>
      <c r="C13" s="31" t="s">
        <v>11</v>
      </c>
      <c r="D13" s="24">
        <f t="shared" si="1"/>
        <v>21447</v>
      </c>
      <c r="E13" s="24">
        <f t="shared" si="1"/>
        <v>21447</v>
      </c>
      <c r="F13" s="25">
        <f t="shared" si="1"/>
        <v>21447</v>
      </c>
      <c r="G13" s="25"/>
    </row>
    <row r="14" spans="1:7" s="11" customFormat="1" ht="30" customHeight="1">
      <c r="A14" s="26"/>
      <c r="B14" s="26"/>
      <c r="C14" s="32" t="s">
        <v>9</v>
      </c>
      <c r="D14" s="28">
        <v>21447</v>
      </c>
      <c r="E14" s="28">
        <f>F14</f>
        <v>21447</v>
      </c>
      <c r="F14" s="29">
        <v>21447</v>
      </c>
      <c r="G14" s="29"/>
    </row>
    <row r="15" spans="1:7" s="13" customFormat="1" ht="48" customHeight="1">
      <c r="A15" s="20">
        <v>754</v>
      </c>
      <c r="B15" s="20"/>
      <c r="C15" s="30" t="s">
        <v>12</v>
      </c>
      <c r="D15" s="22">
        <f aca="true" t="shared" si="2" ref="D15:F16">D16</f>
        <v>3500</v>
      </c>
      <c r="E15" s="22">
        <f t="shared" si="2"/>
        <v>3500</v>
      </c>
      <c r="F15" s="23">
        <f t="shared" si="2"/>
        <v>3500</v>
      </c>
      <c r="G15" s="23"/>
    </row>
    <row r="16" spans="1:7" ht="26.25" customHeight="1">
      <c r="A16" s="9"/>
      <c r="B16" s="9">
        <v>75414</v>
      </c>
      <c r="C16" s="31" t="s">
        <v>13</v>
      </c>
      <c r="D16" s="24">
        <f t="shared" si="2"/>
        <v>3500</v>
      </c>
      <c r="E16" s="24">
        <f t="shared" si="2"/>
        <v>3500</v>
      </c>
      <c r="F16" s="25">
        <f t="shared" si="2"/>
        <v>3500</v>
      </c>
      <c r="G16" s="25"/>
    </row>
    <row r="17" spans="1:7" s="11" customFormat="1" ht="45.75" customHeight="1">
      <c r="A17" s="26"/>
      <c r="B17" s="26"/>
      <c r="C17" s="46" t="s">
        <v>50</v>
      </c>
      <c r="D17" s="28">
        <v>3500</v>
      </c>
      <c r="E17" s="28">
        <v>3500</v>
      </c>
      <c r="F17" s="29">
        <f>E17</f>
        <v>3500</v>
      </c>
      <c r="G17" s="29"/>
    </row>
    <row r="18" spans="1:7" s="13" customFormat="1" ht="36.75" customHeight="1">
      <c r="A18" s="20">
        <v>852</v>
      </c>
      <c r="B18" s="20"/>
      <c r="C18" s="30" t="s">
        <v>14</v>
      </c>
      <c r="D18" s="22">
        <f>D19+D21+D23+D25</f>
        <v>26903075</v>
      </c>
      <c r="E18" s="22">
        <f>E19+E21+E23+E25</f>
        <v>26903075</v>
      </c>
      <c r="F18" s="23">
        <f>F19+F21+F23+F25</f>
        <v>26903075</v>
      </c>
      <c r="G18" s="23"/>
    </row>
    <row r="19" spans="1:7" ht="26.25" customHeight="1">
      <c r="A19" s="9"/>
      <c r="B19" s="9">
        <v>85203</v>
      </c>
      <c r="C19" s="31" t="s">
        <v>15</v>
      </c>
      <c r="D19" s="24">
        <f>D20</f>
        <v>513675</v>
      </c>
      <c r="E19" s="24">
        <f>E20</f>
        <v>513675</v>
      </c>
      <c r="F19" s="25">
        <f>F20</f>
        <v>513675</v>
      </c>
      <c r="G19" s="25"/>
    </row>
    <row r="20" spans="1:7" s="11" customFormat="1" ht="30" customHeight="1">
      <c r="A20" s="26"/>
      <c r="B20" s="26"/>
      <c r="C20" s="27" t="s">
        <v>38</v>
      </c>
      <c r="D20" s="28">
        <v>513675</v>
      </c>
      <c r="E20" s="28">
        <f>F20</f>
        <v>513675</v>
      </c>
      <c r="F20" s="29">
        <v>513675</v>
      </c>
      <c r="G20" s="29"/>
    </row>
    <row r="21" spans="1:7" ht="48" customHeight="1">
      <c r="A21" s="9"/>
      <c r="B21" s="9">
        <v>85212</v>
      </c>
      <c r="C21" s="31" t="s">
        <v>42</v>
      </c>
      <c r="D21" s="24">
        <f>D22</f>
        <v>26031000</v>
      </c>
      <c r="E21" s="24">
        <f>E22</f>
        <v>26031000</v>
      </c>
      <c r="F21" s="25">
        <f>F22</f>
        <v>26031000</v>
      </c>
      <c r="G21" s="25"/>
    </row>
    <row r="22" spans="1:7" s="11" customFormat="1" ht="73.5" customHeight="1">
      <c r="A22" s="26"/>
      <c r="B22" s="26"/>
      <c r="C22" s="27" t="s">
        <v>16</v>
      </c>
      <c r="D22" s="28">
        <v>26031000</v>
      </c>
      <c r="E22" s="28">
        <f>F22</f>
        <v>26031000</v>
      </c>
      <c r="F22" s="29">
        <v>26031000</v>
      </c>
      <c r="G22" s="29"/>
    </row>
    <row r="23" spans="1:7" ht="74.25" customHeight="1">
      <c r="A23" s="9"/>
      <c r="B23" s="9">
        <v>85213</v>
      </c>
      <c r="C23" s="31" t="s">
        <v>18</v>
      </c>
      <c r="D23" s="24">
        <f>D24</f>
        <v>50000</v>
      </c>
      <c r="E23" s="24">
        <f>E24</f>
        <v>50000</v>
      </c>
      <c r="F23" s="25">
        <f>F24</f>
        <v>50000</v>
      </c>
      <c r="G23" s="25"/>
    </row>
    <row r="24" spans="1:7" s="11" customFormat="1" ht="49.5" customHeight="1">
      <c r="A24" s="26"/>
      <c r="B24" s="26"/>
      <c r="C24" s="27" t="s">
        <v>51</v>
      </c>
      <c r="D24" s="28">
        <v>50000</v>
      </c>
      <c r="E24" s="28">
        <f>F24</f>
        <v>50000</v>
      </c>
      <c r="F24" s="29">
        <v>50000</v>
      </c>
      <c r="G24" s="29"/>
    </row>
    <row r="25" spans="1:7" ht="33" customHeight="1">
      <c r="A25" s="9"/>
      <c r="B25" s="9">
        <v>85228</v>
      </c>
      <c r="C25" s="31" t="s">
        <v>17</v>
      </c>
      <c r="D25" s="24">
        <f>D26</f>
        <v>308400</v>
      </c>
      <c r="E25" s="24">
        <f>E26</f>
        <v>308400</v>
      </c>
      <c r="F25" s="25">
        <f>F26</f>
        <v>308400</v>
      </c>
      <c r="G25" s="25"/>
    </row>
    <row r="26" spans="1:7" s="11" customFormat="1" ht="30" customHeight="1">
      <c r="A26" s="26"/>
      <c r="B26" s="26"/>
      <c r="C26" s="27" t="s">
        <v>52</v>
      </c>
      <c r="D26" s="28">
        <v>308400</v>
      </c>
      <c r="E26" s="28">
        <f>F26</f>
        <v>308400</v>
      </c>
      <c r="F26" s="29">
        <v>308400</v>
      </c>
      <c r="G26" s="29"/>
    </row>
    <row r="27" spans="1:7" s="12" customFormat="1" ht="41.25" customHeight="1">
      <c r="A27" s="48" t="s">
        <v>19</v>
      </c>
      <c r="B27" s="48"/>
      <c r="C27" s="57"/>
      <c r="D27" s="14">
        <f>D18+D15+D12+D9</f>
        <v>27672080</v>
      </c>
      <c r="E27" s="14">
        <f>E18+E15+E12+E9</f>
        <v>27672080</v>
      </c>
      <c r="F27" s="14">
        <f>F18+F15+F12+F9</f>
        <v>27672080</v>
      </c>
      <c r="G27" s="8"/>
    </row>
    <row r="28" spans="1:7" s="13" customFormat="1" ht="41.25" customHeight="1">
      <c r="A28" s="20">
        <v>700</v>
      </c>
      <c r="B28" s="20"/>
      <c r="C28" s="33" t="s">
        <v>21</v>
      </c>
      <c r="D28" s="22">
        <f aca="true" t="shared" si="3" ref="D28:F29">D29</f>
        <v>1160000</v>
      </c>
      <c r="E28" s="22">
        <f t="shared" si="3"/>
        <v>1160000</v>
      </c>
      <c r="F28" s="23">
        <f t="shared" si="3"/>
        <v>160000</v>
      </c>
      <c r="G28" s="23">
        <f>G29</f>
        <v>1000000</v>
      </c>
    </row>
    <row r="29" spans="1:7" ht="26.25" customHeight="1">
      <c r="A29" s="9"/>
      <c r="B29" s="9">
        <v>70005</v>
      </c>
      <c r="C29" s="2" t="s">
        <v>22</v>
      </c>
      <c r="D29" s="24">
        <f>D30+D31</f>
        <v>1160000</v>
      </c>
      <c r="E29" s="24">
        <f>E30+E31</f>
        <v>1160000</v>
      </c>
      <c r="F29" s="25">
        <f t="shared" si="3"/>
        <v>160000</v>
      </c>
      <c r="G29" s="25">
        <f>G31</f>
        <v>1000000</v>
      </c>
    </row>
    <row r="30" spans="1:7" s="15" customFormat="1" ht="30" customHeight="1">
      <c r="A30" s="37"/>
      <c r="B30" s="37"/>
      <c r="C30" s="27" t="s">
        <v>23</v>
      </c>
      <c r="D30" s="38">
        <v>160000</v>
      </c>
      <c r="E30" s="38">
        <v>160000</v>
      </c>
      <c r="F30" s="39">
        <v>160000</v>
      </c>
      <c r="G30" s="39"/>
    </row>
    <row r="31" spans="1:7" s="15" customFormat="1" ht="45" customHeight="1">
      <c r="A31" s="37"/>
      <c r="B31" s="37"/>
      <c r="C31" s="15" t="s">
        <v>55</v>
      </c>
      <c r="D31" s="38">
        <v>1000000</v>
      </c>
      <c r="E31" s="38">
        <f>G31</f>
        <v>1000000</v>
      </c>
      <c r="F31" s="39"/>
      <c r="G31" s="39">
        <v>1000000</v>
      </c>
    </row>
    <row r="32" spans="1:7" s="13" customFormat="1" ht="39" customHeight="1">
      <c r="A32" s="20">
        <v>710</v>
      </c>
      <c r="B32" s="20"/>
      <c r="C32" s="30" t="s">
        <v>24</v>
      </c>
      <c r="D32" s="22">
        <f>D33+D35+D37</f>
        <v>477650</v>
      </c>
      <c r="E32" s="22">
        <f>E33+E35+E37</f>
        <v>477650</v>
      </c>
      <c r="F32" s="23">
        <f>F33+F35+F37</f>
        <v>477650</v>
      </c>
      <c r="G32" s="23"/>
    </row>
    <row r="33" spans="1:7" ht="36.75" customHeight="1">
      <c r="A33" s="9"/>
      <c r="B33" s="9">
        <v>71013</v>
      </c>
      <c r="C33" s="31" t="s">
        <v>25</v>
      </c>
      <c r="D33" s="24">
        <f>D34</f>
        <v>15000</v>
      </c>
      <c r="E33" s="24">
        <f>E34</f>
        <v>15000</v>
      </c>
      <c r="F33" s="25">
        <f>F34</f>
        <v>15000</v>
      </c>
      <c r="G33" s="25"/>
    </row>
    <row r="34" spans="1:7" s="11" customFormat="1" ht="30" customHeight="1">
      <c r="A34" s="26"/>
      <c r="B34" s="26"/>
      <c r="C34" s="32" t="s">
        <v>45</v>
      </c>
      <c r="D34" s="28">
        <v>15000</v>
      </c>
      <c r="E34" s="28">
        <f>F34</f>
        <v>15000</v>
      </c>
      <c r="F34" s="29">
        <v>15000</v>
      </c>
      <c r="G34" s="29"/>
    </row>
    <row r="35" spans="1:7" ht="27.75" customHeight="1">
      <c r="A35" s="9"/>
      <c r="B35" s="9">
        <v>71014</v>
      </c>
      <c r="C35" s="31" t="s">
        <v>26</v>
      </c>
      <c r="D35" s="24">
        <f>D36</f>
        <v>20000</v>
      </c>
      <c r="E35" s="24">
        <f>E36</f>
        <v>20000</v>
      </c>
      <c r="F35" s="25">
        <f>F36</f>
        <v>20000</v>
      </c>
      <c r="G35" s="25"/>
    </row>
    <row r="36" spans="1:7" s="11" customFormat="1" ht="30" customHeight="1">
      <c r="A36" s="26"/>
      <c r="B36" s="26"/>
      <c r="C36" s="32" t="s">
        <v>39</v>
      </c>
      <c r="D36" s="28">
        <v>20000</v>
      </c>
      <c r="E36" s="28">
        <f>F36</f>
        <v>20000</v>
      </c>
      <c r="F36" s="29">
        <v>20000</v>
      </c>
      <c r="G36" s="29"/>
    </row>
    <row r="37" spans="1:7" ht="30.75" customHeight="1">
      <c r="A37" s="9"/>
      <c r="B37" s="9">
        <v>71015</v>
      </c>
      <c r="C37" s="31" t="s">
        <v>27</v>
      </c>
      <c r="D37" s="24">
        <f>D38</f>
        <v>442650</v>
      </c>
      <c r="E37" s="24">
        <f>E38</f>
        <v>442650</v>
      </c>
      <c r="F37" s="25">
        <f>F38</f>
        <v>442650</v>
      </c>
      <c r="G37" s="25"/>
    </row>
    <row r="38" spans="1:7" s="11" customFormat="1" ht="30" customHeight="1">
      <c r="A38" s="26"/>
      <c r="B38" s="26"/>
      <c r="C38" s="27" t="s">
        <v>28</v>
      </c>
      <c r="D38" s="28">
        <v>442650</v>
      </c>
      <c r="E38" s="28">
        <f>F38</f>
        <v>442650</v>
      </c>
      <c r="F38" s="29">
        <v>442650</v>
      </c>
      <c r="G38" s="29"/>
    </row>
    <row r="39" spans="1:7" s="13" customFormat="1" ht="39" customHeight="1">
      <c r="A39" s="20">
        <v>750</v>
      </c>
      <c r="B39" s="20"/>
      <c r="C39" s="30" t="s">
        <v>10</v>
      </c>
      <c r="D39" s="22">
        <f>D40+D42</f>
        <v>336517</v>
      </c>
      <c r="E39" s="22">
        <f>E40+E42</f>
        <v>336517</v>
      </c>
      <c r="F39" s="23">
        <f>F40+F42</f>
        <v>336517</v>
      </c>
      <c r="G39" s="23"/>
    </row>
    <row r="40" spans="1:7" ht="29.25" customHeight="1">
      <c r="A40" s="9"/>
      <c r="B40" s="9">
        <v>75011</v>
      </c>
      <c r="C40" s="31" t="s">
        <v>8</v>
      </c>
      <c r="D40" s="24">
        <f>D41</f>
        <v>288517</v>
      </c>
      <c r="E40" s="24">
        <f>E41</f>
        <v>288517</v>
      </c>
      <c r="F40" s="25">
        <f>F41</f>
        <v>288517</v>
      </c>
      <c r="G40" s="25"/>
    </row>
    <row r="41" spans="1:7" s="11" customFormat="1" ht="36" customHeight="1">
      <c r="A41" s="26"/>
      <c r="B41" s="26"/>
      <c r="C41" s="27" t="s">
        <v>37</v>
      </c>
      <c r="D41" s="28">
        <v>288517</v>
      </c>
      <c r="E41" s="28">
        <v>288517</v>
      </c>
      <c r="F41" s="29">
        <f>E41</f>
        <v>288517</v>
      </c>
      <c r="G41" s="29"/>
    </row>
    <row r="42" spans="1:7" s="44" customFormat="1" ht="30" customHeight="1">
      <c r="A42" s="40"/>
      <c r="B42" s="40">
        <v>75045</v>
      </c>
      <c r="C42" s="41" t="s">
        <v>43</v>
      </c>
      <c r="D42" s="42">
        <f>D43</f>
        <v>48000</v>
      </c>
      <c r="E42" s="42">
        <f>E43</f>
        <v>48000</v>
      </c>
      <c r="F42" s="43">
        <f>F43</f>
        <v>48000</v>
      </c>
      <c r="G42" s="43"/>
    </row>
    <row r="43" spans="1:7" s="11" customFormat="1" ht="30" customHeight="1">
      <c r="A43" s="26"/>
      <c r="B43" s="26"/>
      <c r="C43" s="32" t="s">
        <v>29</v>
      </c>
      <c r="D43" s="28">
        <v>48000</v>
      </c>
      <c r="E43" s="28">
        <v>48000</v>
      </c>
      <c r="F43" s="29">
        <f>E43</f>
        <v>48000</v>
      </c>
      <c r="G43" s="29"/>
    </row>
    <row r="44" spans="1:7" s="13" customFormat="1" ht="39" customHeight="1">
      <c r="A44" s="20">
        <v>752</v>
      </c>
      <c r="B44" s="20"/>
      <c r="C44" s="30" t="s">
        <v>46</v>
      </c>
      <c r="D44" s="22">
        <f aca="true" t="shared" si="4" ref="D44:F45">D45</f>
        <v>9000</v>
      </c>
      <c r="E44" s="22">
        <f t="shared" si="4"/>
        <v>9000</v>
      </c>
      <c r="F44" s="23">
        <f t="shared" si="4"/>
        <v>9000</v>
      </c>
      <c r="G44" s="23"/>
    </row>
    <row r="45" spans="1:7" ht="29.25" customHeight="1">
      <c r="A45" s="9"/>
      <c r="B45" s="9">
        <v>75212</v>
      </c>
      <c r="C45" s="31" t="s">
        <v>47</v>
      </c>
      <c r="D45" s="24">
        <f t="shared" si="4"/>
        <v>9000</v>
      </c>
      <c r="E45" s="24">
        <f t="shared" si="4"/>
        <v>9000</v>
      </c>
      <c r="F45" s="25">
        <f t="shared" si="4"/>
        <v>9000</v>
      </c>
      <c r="G45" s="25"/>
    </row>
    <row r="46" spans="1:7" s="11" customFormat="1" ht="36" customHeight="1">
      <c r="A46" s="26"/>
      <c r="B46" s="26"/>
      <c r="C46" s="47" t="s">
        <v>48</v>
      </c>
      <c r="D46" s="28">
        <v>9000</v>
      </c>
      <c r="E46" s="28">
        <f>F46</f>
        <v>9000</v>
      </c>
      <c r="F46" s="29">
        <v>9000</v>
      </c>
      <c r="G46" s="29"/>
    </row>
    <row r="47" spans="1:7" s="13" customFormat="1" ht="44.25" customHeight="1">
      <c r="A47" s="20">
        <v>754</v>
      </c>
      <c r="B47" s="20"/>
      <c r="C47" s="30" t="s">
        <v>12</v>
      </c>
      <c r="D47" s="22">
        <f aca="true" t="shared" si="5" ref="D47:F48">D48</f>
        <v>10406523</v>
      </c>
      <c r="E47" s="22">
        <f t="shared" si="5"/>
        <v>10406523</v>
      </c>
      <c r="F47" s="23">
        <f t="shared" si="5"/>
        <v>10406523</v>
      </c>
      <c r="G47" s="23"/>
    </row>
    <row r="48" spans="1:7" ht="31.5" customHeight="1">
      <c r="A48" s="9"/>
      <c r="B48" s="9">
        <v>75411</v>
      </c>
      <c r="C48" s="31" t="s">
        <v>30</v>
      </c>
      <c r="D48" s="24">
        <f t="shared" si="5"/>
        <v>10406523</v>
      </c>
      <c r="E48" s="24">
        <f t="shared" si="5"/>
        <v>10406523</v>
      </c>
      <c r="F48" s="25">
        <f t="shared" si="5"/>
        <v>10406523</v>
      </c>
      <c r="G48" s="25"/>
    </row>
    <row r="49" spans="1:7" s="11" customFormat="1" ht="35.25" customHeight="1">
      <c r="A49" s="26"/>
      <c r="B49" s="26"/>
      <c r="C49" s="27" t="s">
        <v>31</v>
      </c>
      <c r="D49" s="28">
        <v>10406523</v>
      </c>
      <c r="E49" s="28">
        <f>F49</f>
        <v>10406523</v>
      </c>
      <c r="F49" s="29">
        <v>10406523</v>
      </c>
      <c r="G49" s="29"/>
    </row>
    <row r="50" spans="1:7" s="13" customFormat="1" ht="42.75" customHeight="1">
      <c r="A50" s="20">
        <v>851</v>
      </c>
      <c r="B50" s="20"/>
      <c r="C50" s="30" t="s">
        <v>32</v>
      </c>
      <c r="D50" s="22">
        <f aca="true" t="shared" si="6" ref="D50:F54">D51</f>
        <v>4445200</v>
      </c>
      <c r="E50" s="22">
        <f t="shared" si="6"/>
        <v>4445200</v>
      </c>
      <c r="F50" s="23">
        <f t="shared" si="6"/>
        <v>4445200</v>
      </c>
      <c r="G50" s="23"/>
    </row>
    <row r="51" spans="1:7" ht="47.25" customHeight="1">
      <c r="A51" s="9"/>
      <c r="B51" s="9">
        <v>85156</v>
      </c>
      <c r="C51" s="31" t="s">
        <v>44</v>
      </c>
      <c r="D51" s="24">
        <f t="shared" si="6"/>
        <v>4445200</v>
      </c>
      <c r="E51" s="24">
        <f t="shared" si="6"/>
        <v>4445200</v>
      </c>
      <c r="F51" s="25">
        <f t="shared" si="6"/>
        <v>4445200</v>
      </c>
      <c r="G51" s="25"/>
    </row>
    <row r="52" spans="1:7" s="11" customFormat="1" ht="70.5" customHeight="1">
      <c r="A52" s="26"/>
      <c r="B52" s="26"/>
      <c r="C52" s="27" t="s">
        <v>40</v>
      </c>
      <c r="D52" s="28">
        <v>4445200</v>
      </c>
      <c r="E52" s="28">
        <f>F52</f>
        <v>4445200</v>
      </c>
      <c r="F52" s="29">
        <v>4445200</v>
      </c>
      <c r="G52" s="29"/>
    </row>
    <row r="53" spans="1:7" s="13" customFormat="1" ht="42.75" customHeight="1">
      <c r="A53" s="20">
        <v>852</v>
      </c>
      <c r="B53" s="20"/>
      <c r="C53" s="30" t="s">
        <v>14</v>
      </c>
      <c r="D53" s="22">
        <f t="shared" si="6"/>
        <v>10000</v>
      </c>
      <c r="E53" s="22">
        <f t="shared" si="6"/>
        <v>10000</v>
      </c>
      <c r="F53" s="23">
        <f t="shared" si="6"/>
        <v>10000</v>
      </c>
      <c r="G53" s="23"/>
    </row>
    <row r="54" spans="1:7" ht="47.25" customHeight="1">
      <c r="A54" s="9"/>
      <c r="B54" s="9">
        <v>85205</v>
      </c>
      <c r="C54" s="31" t="s">
        <v>53</v>
      </c>
      <c r="D54" s="24">
        <f t="shared" si="6"/>
        <v>10000</v>
      </c>
      <c r="E54" s="24">
        <f t="shared" si="6"/>
        <v>10000</v>
      </c>
      <c r="F54" s="25">
        <f t="shared" si="6"/>
        <v>10000</v>
      </c>
      <c r="G54" s="25"/>
    </row>
    <row r="55" spans="1:7" s="11" customFormat="1" ht="59.25" customHeight="1">
      <c r="A55" s="26"/>
      <c r="B55" s="26"/>
      <c r="C55" s="27" t="s">
        <v>54</v>
      </c>
      <c r="D55" s="28">
        <v>10000</v>
      </c>
      <c r="E55" s="28">
        <f>F55</f>
        <v>10000</v>
      </c>
      <c r="F55" s="29">
        <v>10000</v>
      </c>
      <c r="G55" s="29"/>
    </row>
    <row r="56" spans="1:7" s="13" customFormat="1" ht="45.75" customHeight="1">
      <c r="A56" s="20">
        <v>853</v>
      </c>
      <c r="B56" s="20"/>
      <c r="C56" s="30" t="s">
        <v>33</v>
      </c>
      <c r="D56" s="22">
        <f aca="true" t="shared" si="7" ref="D56:F57">D57</f>
        <v>198000</v>
      </c>
      <c r="E56" s="22">
        <f t="shared" si="7"/>
        <v>198000</v>
      </c>
      <c r="F56" s="23">
        <f t="shared" si="7"/>
        <v>198000</v>
      </c>
      <c r="G56" s="23"/>
    </row>
    <row r="57" spans="1:7" ht="28.5" customHeight="1">
      <c r="A57" s="9"/>
      <c r="B57" s="9">
        <v>85321</v>
      </c>
      <c r="C57" s="31" t="s">
        <v>34</v>
      </c>
      <c r="D57" s="24">
        <f t="shared" si="7"/>
        <v>198000</v>
      </c>
      <c r="E57" s="24">
        <f t="shared" si="7"/>
        <v>198000</v>
      </c>
      <c r="F57" s="25">
        <f t="shared" si="7"/>
        <v>198000</v>
      </c>
      <c r="G57" s="25"/>
    </row>
    <row r="58" spans="1:7" s="11" customFormat="1" ht="39.75" customHeight="1">
      <c r="A58" s="26"/>
      <c r="B58" s="26"/>
      <c r="C58" s="27" t="s">
        <v>41</v>
      </c>
      <c r="D58" s="28">
        <v>198000</v>
      </c>
      <c r="E58" s="28">
        <f>F58</f>
        <v>198000</v>
      </c>
      <c r="F58" s="29">
        <v>198000</v>
      </c>
      <c r="G58" s="29"/>
    </row>
    <row r="59" spans="1:7" s="18" customFormat="1" ht="33" customHeight="1">
      <c r="A59" s="48" t="s">
        <v>35</v>
      </c>
      <c r="B59" s="48"/>
      <c r="C59" s="49"/>
      <c r="D59" s="14">
        <f>D56+D50+D47+D39+D32+D28+D44+D53</f>
        <v>17042890</v>
      </c>
      <c r="E59" s="14">
        <f>E56+E50+E47+E39+E32+E28+E44+E53</f>
        <v>17042890</v>
      </c>
      <c r="F59" s="14">
        <f>F56+F50+F47+F39+F32+F28+F44+F53</f>
        <v>16042890</v>
      </c>
      <c r="G59" s="14">
        <f>G56+G50+G47+G39+G32+G28+G44+G53</f>
        <v>1000000</v>
      </c>
    </row>
    <row r="60" spans="1:7" s="17" customFormat="1" ht="30.75" customHeight="1">
      <c r="A60" s="50" t="s">
        <v>36</v>
      </c>
      <c r="B60" s="50"/>
      <c r="C60" s="51"/>
      <c r="D60" s="16">
        <f>D59+D27</f>
        <v>44714970</v>
      </c>
      <c r="E60" s="16">
        <f>E59+E27</f>
        <v>44714970</v>
      </c>
      <c r="F60" s="16">
        <f>F59+F27</f>
        <v>43714970</v>
      </c>
      <c r="G60" s="16">
        <f>G59+G27</f>
        <v>1000000</v>
      </c>
    </row>
    <row r="64" ht="12.75">
      <c r="G64" s="45"/>
    </row>
  </sheetData>
  <mergeCells count="12">
    <mergeCell ref="E6:E7"/>
    <mergeCell ref="F6:G6"/>
    <mergeCell ref="A59:C59"/>
    <mergeCell ref="A60:C60"/>
    <mergeCell ref="E1:G1"/>
    <mergeCell ref="E2:G2"/>
    <mergeCell ref="A27:C27"/>
    <mergeCell ref="A4:G4"/>
    <mergeCell ref="A6:A7"/>
    <mergeCell ref="B6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rowBreaks count="3" manualBreakCount="3">
    <brk id="16" max="6" man="1"/>
    <brk id="25" max="6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felkowskak</cp:lastModifiedBy>
  <cp:lastPrinted>2012-01-03T10:24:01Z</cp:lastPrinted>
  <dcterms:created xsi:type="dcterms:W3CDTF">2009-10-15T10:17:39Z</dcterms:created>
  <dcterms:modified xsi:type="dcterms:W3CDTF">2012-01-03T10:24:03Z</dcterms:modified>
  <cp:category/>
  <cp:version/>
  <cp:contentType/>
  <cp:contentStatus/>
</cp:coreProperties>
</file>